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8475"/>
  </bookViews>
  <sheets>
    <sheet name="Edades" sheetId="1" r:id="rId1"/>
    <sheet name="Vínculo con el Agresor" sheetId="3" r:id="rId2"/>
    <sheet name="Exposición Policial" sheetId="2" r:id="rId3"/>
    <sheet name="Denuncia Jucicial" sheetId="4" r:id="rId4"/>
    <sheet name="Motivo de Consulta" sheetId="5" r:id="rId5"/>
  </sheets>
  <calcPr calcId="125725"/>
</workbook>
</file>

<file path=xl/calcChain.xml><?xml version="1.0" encoding="utf-8"?>
<calcChain xmlns="http://schemas.openxmlformats.org/spreadsheetml/2006/main">
  <c r="C8" i="3"/>
  <c r="B8"/>
  <c r="C7" i="5"/>
  <c r="B7"/>
  <c r="D5"/>
  <c r="D6"/>
  <c r="D3"/>
  <c r="D4"/>
  <c r="C6" i="4"/>
  <c r="B6"/>
  <c r="D5"/>
  <c r="D4"/>
  <c r="D3"/>
  <c r="D5" i="2"/>
  <c r="D4"/>
  <c r="D3"/>
  <c r="C6"/>
  <c r="B6"/>
  <c r="D7" i="3"/>
  <c r="D6"/>
  <c r="D5"/>
  <c r="D4"/>
  <c r="D3"/>
  <c r="D6" i="1"/>
  <c r="D5"/>
  <c r="D4"/>
  <c r="D3"/>
  <c r="C7"/>
  <c r="D7" s="1"/>
  <c r="B7"/>
</calcChain>
</file>

<file path=xl/sharedStrings.xml><?xml version="1.0" encoding="utf-8"?>
<sst xmlns="http://schemas.openxmlformats.org/spreadsheetml/2006/main" count="41" uniqueCount="25">
  <si>
    <t>Casada</t>
  </si>
  <si>
    <t>Concubina</t>
  </si>
  <si>
    <t>ex marido</t>
  </si>
  <si>
    <t>18-27</t>
  </si>
  <si>
    <t>28-37</t>
  </si>
  <si>
    <t>38-47</t>
  </si>
  <si>
    <t>&gt;=48</t>
  </si>
  <si>
    <t>Total</t>
  </si>
  <si>
    <t>2011</t>
  </si>
  <si>
    <t>2012</t>
  </si>
  <si>
    <t>Edades</t>
  </si>
  <si>
    <t>Años</t>
  </si>
  <si>
    <t>Vínculo</t>
  </si>
  <si>
    <t>si</t>
  </si>
  <si>
    <t>no</t>
  </si>
  <si>
    <t>sin datos</t>
  </si>
  <si>
    <t>Año</t>
  </si>
  <si>
    <t>Violencia Psicológica</t>
  </si>
  <si>
    <t>Violencia física</t>
  </si>
  <si>
    <t>violencia laboral</t>
  </si>
  <si>
    <t>otros</t>
  </si>
  <si>
    <t>Porcentaje del total de casos del 2012 sobre total de casos del 2011</t>
  </si>
  <si>
    <t>Motivos de Consulta</t>
  </si>
  <si>
    <t>Noviazgo/ otros vinculos</t>
  </si>
  <si>
    <t>Sin datos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</si>
</sst>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name val="Calibri"/>
      <family val="2"/>
    </font>
    <font>
      <b/>
      <sz val="11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45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4" fillId="0" borderId="6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9" fontId="0" fillId="4" borderId="1" xfId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0" fillId="4" borderId="1" xfId="0" applyNumberFormat="1" applyFont="1" applyFill="1" applyBorder="1"/>
    <xf numFmtId="9" fontId="0" fillId="0" borderId="1" xfId="0" applyNumberFormat="1" applyFont="1" applyBorder="1"/>
    <xf numFmtId="0" fontId="0" fillId="0" borderId="7" xfId="0" applyBorder="1" applyAlignment="1">
      <alignment horizontal="center"/>
    </xf>
    <xf numFmtId="9" fontId="0" fillId="4" borderId="4" xfId="0" applyNumberFormat="1" applyFont="1" applyFill="1" applyBorder="1"/>
    <xf numFmtId="9" fontId="0" fillId="0" borderId="0" xfId="0" applyNumberFormat="1" applyFont="1" applyFill="1" applyBorder="1"/>
    <xf numFmtId="9" fontId="0" fillId="0" borderId="8" xfId="0" applyNumberFormat="1" applyFont="1" applyBorder="1"/>
    <xf numFmtId="0" fontId="3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1" xfId="0" applyBorder="1" applyAlignment="1"/>
    <xf numFmtId="0" fontId="0" fillId="2" borderId="1" xfId="0" applyFill="1" applyBorder="1" applyAlignment="1"/>
    <xf numFmtId="9" fontId="0" fillId="2" borderId="1" xfId="0" applyNumberFormat="1" applyFont="1" applyFill="1" applyBorder="1"/>
    <xf numFmtId="49" fontId="3" fillId="6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0" fontId="7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9" fontId="0" fillId="4" borderId="6" xfId="1" applyFont="1" applyFill="1" applyBorder="1" applyAlignment="1">
      <alignment horizontal="center"/>
    </xf>
    <xf numFmtId="9" fontId="0" fillId="5" borderId="6" xfId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9" fontId="4" fillId="2" borderId="1" xfId="0" applyNumberFormat="1" applyFont="1" applyFill="1" applyBorder="1" applyAlignment="1"/>
    <xf numFmtId="9" fontId="0" fillId="0" borderId="7" xfId="0" applyNumberFormat="1" applyBorder="1" applyAlignment="1"/>
    <xf numFmtId="0" fontId="5" fillId="7" borderId="2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13">
    <dxf>
      <fill>
        <patternFill patternType="solid">
          <fgColor indexed="64"/>
          <bgColor rgb="FFFF000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numFmt numFmtId="13" formatCode="0%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fill>
        <patternFill patternType="solid">
          <fgColor indexed="64"/>
          <bgColor indexed="1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16"/>
  <c:chart>
    <c:title>
      <c:tx>
        <c:rich>
          <a:bodyPr/>
          <a:lstStyle/>
          <a:p>
            <a:pPr>
              <a:defRPr/>
            </a:pPr>
            <a:r>
              <a:rPr lang="es-AR"/>
              <a:t>Casos distribuídos</a:t>
            </a:r>
            <a:r>
              <a:rPr lang="es-AR" baseline="0"/>
              <a:t> por edades</a:t>
            </a:r>
            <a:endParaRPr lang="es-AR"/>
          </a:p>
        </c:rich>
      </c:tx>
      <c:layout/>
      <c:spPr>
        <a:noFill/>
        <a:ln w="25400">
          <a:noFill/>
        </a:ln>
      </c:sp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Edades!$B$2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Edades!$A$3:$A$6</c:f>
              <c:strCache>
                <c:ptCount val="4"/>
                <c:pt idx="0">
                  <c:v>18-27</c:v>
                </c:pt>
                <c:pt idx="1">
                  <c:v>28-37</c:v>
                </c:pt>
                <c:pt idx="2">
                  <c:v>38-47</c:v>
                </c:pt>
                <c:pt idx="3">
                  <c:v>&gt;=48</c:v>
                </c:pt>
              </c:strCache>
            </c:strRef>
          </c:cat>
          <c:val>
            <c:numRef>
              <c:f>Edades!$B$3:$B$6</c:f>
              <c:numCache>
                <c:formatCode>General</c:formatCode>
                <c:ptCount val="4"/>
                <c:pt idx="0">
                  <c:v>39</c:v>
                </c:pt>
                <c:pt idx="1">
                  <c:v>29</c:v>
                </c:pt>
                <c:pt idx="2">
                  <c:v>25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Edades!$C$2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Edades!$A$3:$A$6</c:f>
              <c:strCache>
                <c:ptCount val="4"/>
                <c:pt idx="0">
                  <c:v>18-27</c:v>
                </c:pt>
                <c:pt idx="1">
                  <c:v>28-37</c:v>
                </c:pt>
                <c:pt idx="2">
                  <c:v>38-47</c:v>
                </c:pt>
                <c:pt idx="3">
                  <c:v>&gt;=48</c:v>
                </c:pt>
              </c:strCache>
            </c:strRef>
          </c:cat>
          <c:val>
            <c:numRef>
              <c:f>Edades!$C$3:$C$6</c:f>
              <c:numCache>
                <c:formatCode>General</c:formatCode>
                <c:ptCount val="4"/>
                <c:pt idx="0">
                  <c:v>16</c:v>
                </c:pt>
                <c:pt idx="1">
                  <c:v>23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dLbls>
          <c:showVal val="1"/>
        </c:dLbls>
        <c:gapWidth val="75"/>
        <c:shape val="box"/>
        <c:axId val="63126912"/>
        <c:axId val="75342976"/>
        <c:axId val="0"/>
      </c:bar3DChart>
      <c:catAx>
        <c:axId val="63126912"/>
        <c:scaling>
          <c:orientation val="minMax"/>
        </c:scaling>
        <c:axPos val="b"/>
        <c:numFmt formatCode="@" sourceLinked="1"/>
        <c:majorTickMark val="none"/>
        <c:tickLblPos val="nextTo"/>
        <c:crossAx val="75342976"/>
        <c:crosses val="autoZero"/>
        <c:auto val="1"/>
        <c:lblAlgn val="ctr"/>
        <c:lblOffset val="100"/>
      </c:catAx>
      <c:valAx>
        <c:axId val="7534297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3126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916845533946808"/>
          <c:y val="0.48611275944267934"/>
          <c:w val="0.10208354102282922"/>
          <c:h val="0.16666723180891863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16"/>
  <c:chart>
    <c:title>
      <c:tx>
        <c:rich>
          <a:bodyPr/>
          <a:lstStyle/>
          <a:p>
            <a:pPr>
              <a:defRPr/>
            </a:pPr>
            <a:r>
              <a:rPr lang="es-AR"/>
              <a:t>Denuncia Judicial</a:t>
            </a:r>
          </a:p>
        </c:rich>
      </c:tx>
      <c:layout/>
      <c:spPr>
        <a:noFill/>
        <a:ln w="25400">
          <a:noFill/>
        </a:ln>
      </c:sp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'Denuncia Jucicial'!$B$2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'Denuncia Jucicial'!$A$3:$A$5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sin datos</c:v>
                </c:pt>
              </c:strCache>
            </c:strRef>
          </c:cat>
          <c:val>
            <c:numRef>
              <c:f>'Denuncia Jucicial'!$B$3:$B$5</c:f>
              <c:numCache>
                <c:formatCode>General</c:formatCode>
                <c:ptCount val="3"/>
                <c:pt idx="0">
                  <c:v>52</c:v>
                </c:pt>
                <c:pt idx="1">
                  <c:v>56</c:v>
                </c:pt>
                <c:pt idx="2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'Denuncia Jucicial'!$C$2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'Denuncia Jucicial'!$A$3:$A$5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sin datos</c:v>
                </c:pt>
              </c:strCache>
            </c:strRef>
          </c:cat>
          <c:val>
            <c:numRef>
              <c:f>'Denuncia Jucicial'!$C$3:$C$5</c:f>
              <c:numCache>
                <c:formatCode>General</c:formatCode>
                <c:ptCount val="3"/>
                <c:pt idx="0">
                  <c:v>27</c:v>
                </c:pt>
                <c:pt idx="1">
                  <c:v>38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shape val="box"/>
        <c:axId val="63164800"/>
        <c:axId val="63166336"/>
        <c:axId val="0"/>
      </c:bar3DChart>
      <c:catAx>
        <c:axId val="63164800"/>
        <c:scaling>
          <c:orientation val="minMax"/>
        </c:scaling>
        <c:axPos val="b"/>
        <c:numFmt formatCode="General" sourceLinked="1"/>
        <c:tickLblPos val="nextTo"/>
        <c:crossAx val="63166336"/>
        <c:crosses val="autoZero"/>
        <c:auto val="1"/>
        <c:lblAlgn val="ctr"/>
        <c:lblOffset val="100"/>
      </c:catAx>
      <c:valAx>
        <c:axId val="63166336"/>
        <c:scaling>
          <c:orientation val="minMax"/>
        </c:scaling>
        <c:axPos val="l"/>
        <c:majorGridlines/>
        <c:numFmt formatCode="General" sourceLinked="1"/>
        <c:tickLblPos val="nextTo"/>
        <c:crossAx val="63164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916845533946808"/>
          <c:y val="0.48611275944267934"/>
          <c:w val="0.10208354102282922"/>
          <c:h val="0.16666723180891863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/>
            </a:pPr>
            <a:r>
              <a:rPr lang="en-US"/>
              <a:t>Denuncia Judicial 2011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'Denuncia Jucicial'!$B$2</c:f>
              <c:strCache>
                <c:ptCount val="1"/>
                <c:pt idx="0">
                  <c:v>2011</c:v>
                </c:pt>
              </c:strCache>
            </c:strRef>
          </c:tx>
          <c:explosion val="25"/>
          <c:dPt>
            <c:idx val="0"/>
            <c:spPr>
              <a:solidFill>
                <a:srgbClr val="0070C0"/>
              </a:solidFill>
            </c:spPr>
          </c:dPt>
          <c:dPt>
            <c:idx val="1"/>
            <c:spPr>
              <a:solidFill>
                <a:srgbClr val="FF3300"/>
              </a:solidFill>
            </c:spPr>
          </c:dPt>
          <c:dPt>
            <c:idx val="2"/>
            <c:spPr>
              <a:solidFill>
                <a:srgbClr val="00CC00"/>
              </a:solidFill>
            </c:spPr>
          </c:dPt>
          <c:dLbls>
            <c:spPr>
              <a:noFill/>
              <a:ln w="25400">
                <a:noFill/>
              </a:ln>
            </c:spPr>
            <c:showPercent val="1"/>
            <c:showLeaderLines val="1"/>
          </c:dLbls>
          <c:cat>
            <c:strRef>
              <c:f>'Denuncia Jucicial'!$A$3:$A$5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sin datos</c:v>
                </c:pt>
              </c:strCache>
            </c:strRef>
          </c:cat>
          <c:val>
            <c:numRef>
              <c:f>'Denuncia Jucicial'!$B$3:$B$5</c:f>
              <c:numCache>
                <c:formatCode>General</c:formatCode>
                <c:ptCount val="3"/>
                <c:pt idx="0">
                  <c:v>52</c:v>
                </c:pt>
                <c:pt idx="1">
                  <c:v>56</c:v>
                </c:pt>
                <c:pt idx="2">
                  <c:v>14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52381650549874"/>
          <c:y val="0.43333509657835523"/>
          <c:w val="0.19034877464809014"/>
          <c:h val="0.3000012207080921"/>
        </c:manualLayout>
      </c:layout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/>
            </a:pPr>
            <a:r>
              <a:rPr lang="en-US"/>
              <a:t>Denuncia Judicial 2012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'Denuncia Jucicial'!$C$2</c:f>
              <c:strCache>
                <c:ptCount val="1"/>
                <c:pt idx="0">
                  <c:v>2012</c:v>
                </c:pt>
              </c:strCache>
            </c:strRef>
          </c:tx>
          <c:explosion val="25"/>
          <c:dPt>
            <c:idx val="0"/>
            <c:explosion val="0"/>
            <c:spPr>
              <a:solidFill>
                <a:srgbClr val="0070C0"/>
              </a:solidFill>
            </c:spPr>
          </c:dPt>
          <c:dPt>
            <c:idx val="1"/>
            <c:spPr>
              <a:solidFill>
                <a:srgbClr val="FF3300"/>
              </a:solidFill>
            </c:spPr>
          </c:dPt>
          <c:dPt>
            <c:idx val="2"/>
            <c:spPr>
              <a:solidFill>
                <a:srgbClr val="00CC00"/>
              </a:solidFill>
            </c:spPr>
          </c:dPt>
          <c:dLbls>
            <c:spPr>
              <a:noFill/>
              <a:ln w="25400">
                <a:noFill/>
              </a:ln>
            </c:spPr>
            <c:showPercent val="1"/>
            <c:showLeaderLines val="1"/>
          </c:dLbls>
          <c:cat>
            <c:strRef>
              <c:f>'Denuncia Jucicial'!$A$3:$A$5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sin datos</c:v>
                </c:pt>
              </c:strCache>
            </c:strRef>
          </c:cat>
          <c:val>
            <c:numRef>
              <c:f>'Denuncia Jucicial'!$C$3:$C$5</c:f>
              <c:numCache>
                <c:formatCode>General</c:formatCode>
                <c:ptCount val="3"/>
                <c:pt idx="0">
                  <c:v>27</c:v>
                </c:pt>
                <c:pt idx="1">
                  <c:v>38</c:v>
                </c:pt>
                <c:pt idx="2">
                  <c:v>0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52381650549874"/>
          <c:y val="0.43333509657835523"/>
          <c:w val="0.19034877464809014"/>
          <c:h val="0.3000012207080921"/>
        </c:manualLayout>
      </c:layout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16"/>
  <c:chart>
    <c:title>
      <c:tx>
        <c:rich>
          <a:bodyPr/>
          <a:lstStyle/>
          <a:p>
            <a:pPr>
              <a:defRPr/>
            </a:pPr>
            <a:r>
              <a:rPr lang="es-AR"/>
              <a:t>Motivos de consulta</a:t>
            </a:r>
          </a:p>
        </c:rich>
      </c:tx>
      <c:layout/>
      <c:spPr>
        <a:noFill/>
        <a:ln w="25400">
          <a:noFill/>
        </a:ln>
      </c:sp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'Motivo de Consulta'!$B$2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'Motivo de Consulta'!$A$3:$A$6</c:f>
              <c:strCache>
                <c:ptCount val="4"/>
                <c:pt idx="0">
                  <c:v>Violencia Psicológica</c:v>
                </c:pt>
                <c:pt idx="1">
                  <c:v>Violencia física</c:v>
                </c:pt>
                <c:pt idx="2">
                  <c:v>violencia laboral</c:v>
                </c:pt>
                <c:pt idx="3">
                  <c:v>otros</c:v>
                </c:pt>
              </c:strCache>
            </c:strRef>
          </c:cat>
          <c:val>
            <c:numRef>
              <c:f>'Motivo de Consulta'!$B$3:$B$6</c:f>
              <c:numCache>
                <c:formatCode>General</c:formatCode>
                <c:ptCount val="4"/>
                <c:pt idx="0">
                  <c:v>64</c:v>
                </c:pt>
                <c:pt idx="1">
                  <c:v>57</c:v>
                </c:pt>
                <c:pt idx="2">
                  <c:v>5</c:v>
                </c:pt>
                <c:pt idx="3">
                  <c:v>13</c:v>
                </c:pt>
              </c:numCache>
            </c:numRef>
          </c:val>
        </c:ser>
        <c:ser>
          <c:idx val="1"/>
          <c:order val="1"/>
          <c:tx>
            <c:strRef>
              <c:f>'Motivo de Consulta'!$C$2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'Motivo de Consulta'!$A$3:$A$6</c:f>
              <c:strCache>
                <c:ptCount val="4"/>
                <c:pt idx="0">
                  <c:v>Violencia Psicológica</c:v>
                </c:pt>
                <c:pt idx="1">
                  <c:v>Violencia física</c:v>
                </c:pt>
                <c:pt idx="2">
                  <c:v>violencia laboral</c:v>
                </c:pt>
                <c:pt idx="3">
                  <c:v>otros</c:v>
                </c:pt>
              </c:strCache>
            </c:strRef>
          </c:cat>
          <c:val>
            <c:numRef>
              <c:f>'Motivo de Consulta'!$C$3:$C$6</c:f>
              <c:numCache>
                <c:formatCode>General</c:formatCode>
                <c:ptCount val="4"/>
                <c:pt idx="0">
                  <c:v>39</c:v>
                </c:pt>
                <c:pt idx="1">
                  <c:v>35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  <c:dLbls>
          <c:showVal val="1"/>
        </c:dLbls>
        <c:shape val="box"/>
        <c:axId val="76067584"/>
        <c:axId val="76069120"/>
        <c:axId val="0"/>
      </c:bar3DChart>
      <c:catAx>
        <c:axId val="76067584"/>
        <c:scaling>
          <c:orientation val="minMax"/>
        </c:scaling>
        <c:axPos val="b"/>
        <c:numFmt formatCode="General" sourceLinked="1"/>
        <c:tickLblPos val="nextTo"/>
        <c:crossAx val="76069120"/>
        <c:crosses val="autoZero"/>
        <c:auto val="1"/>
        <c:lblAlgn val="ctr"/>
        <c:lblOffset val="100"/>
      </c:catAx>
      <c:valAx>
        <c:axId val="76069120"/>
        <c:scaling>
          <c:orientation val="minMax"/>
        </c:scaling>
        <c:axPos val="l"/>
        <c:majorGridlines/>
        <c:numFmt formatCode="General" sourceLinked="1"/>
        <c:tickLblPos val="nextTo"/>
        <c:crossAx val="76067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19224283305233"/>
          <c:y val="0.48855083231659591"/>
          <c:w val="8.2630691399662726E-2"/>
          <c:h val="0.1221377080791489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 orientation="landscape" horizontalDpi="360" verticalDpi="36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/>
            </a:pPr>
            <a:r>
              <a:rPr lang="es-AR"/>
              <a:t>Motivo de Consulta 2011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Pt>
            <c:idx val="0"/>
            <c:spPr>
              <a:solidFill>
                <a:srgbClr val="0070C0"/>
              </a:solidFill>
            </c:spPr>
          </c:dPt>
          <c:dPt>
            <c:idx val="1"/>
            <c:spPr>
              <a:solidFill>
                <a:srgbClr val="FF3300"/>
              </a:solidFill>
            </c:spPr>
          </c:dPt>
          <c:dPt>
            <c:idx val="2"/>
            <c:spPr>
              <a:solidFill>
                <a:srgbClr val="00CC00"/>
              </a:solidFill>
            </c:spPr>
          </c:dPt>
          <c:dPt>
            <c:idx val="3"/>
            <c:spPr>
              <a:solidFill>
                <a:srgbClr val="9933FF"/>
              </a:solidFill>
            </c:spPr>
          </c:dPt>
          <c:dLbls>
            <c:delete val="1"/>
          </c:dLbls>
          <c:cat>
            <c:strRef>
              <c:f>'Motivo de Consulta'!$A$3:$A$6</c:f>
              <c:strCache>
                <c:ptCount val="4"/>
                <c:pt idx="0">
                  <c:v>Violencia Psicológica</c:v>
                </c:pt>
                <c:pt idx="1">
                  <c:v>Violencia física</c:v>
                </c:pt>
                <c:pt idx="2">
                  <c:v>violencia laboral</c:v>
                </c:pt>
                <c:pt idx="3">
                  <c:v>otros</c:v>
                </c:pt>
              </c:strCache>
            </c:strRef>
          </c:cat>
          <c:val>
            <c:numRef>
              <c:f>'Motivo de Consulta'!$B$3:$B$6</c:f>
              <c:numCache>
                <c:formatCode>General</c:formatCode>
                <c:ptCount val="4"/>
                <c:pt idx="0">
                  <c:v>64</c:v>
                </c:pt>
                <c:pt idx="1">
                  <c:v>57</c:v>
                </c:pt>
                <c:pt idx="2">
                  <c:v>5</c:v>
                </c:pt>
                <c:pt idx="3">
                  <c:v>13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91339515866198"/>
          <c:y val="0.23456884391414254"/>
          <c:w val="0.32767029125062963"/>
          <c:h val="0.69136080311536741"/>
        </c:manualLayout>
      </c:layout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/>
            </a:pPr>
            <a:r>
              <a:rPr lang="es-AR"/>
              <a:t>Motivo de Consulta 2012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Pt>
            <c:idx val="0"/>
            <c:spPr>
              <a:solidFill>
                <a:srgbClr val="0070C0"/>
              </a:solidFill>
            </c:spPr>
          </c:dPt>
          <c:dPt>
            <c:idx val="1"/>
            <c:spPr>
              <a:solidFill>
                <a:srgbClr val="FF3300"/>
              </a:solidFill>
            </c:spPr>
          </c:dPt>
          <c:dPt>
            <c:idx val="2"/>
            <c:spPr>
              <a:solidFill>
                <a:srgbClr val="00CC00"/>
              </a:solidFill>
            </c:spPr>
          </c:dPt>
          <c:dPt>
            <c:idx val="3"/>
            <c:spPr>
              <a:solidFill>
                <a:srgbClr val="9933FF"/>
              </a:solidFill>
            </c:spPr>
          </c:dPt>
          <c:dLbls>
            <c:delete val="1"/>
          </c:dLbls>
          <c:cat>
            <c:strRef>
              <c:f>'Motivo de Consulta'!$A$3:$A$6</c:f>
              <c:strCache>
                <c:ptCount val="4"/>
                <c:pt idx="0">
                  <c:v>Violencia Psicológica</c:v>
                </c:pt>
                <c:pt idx="1">
                  <c:v>Violencia física</c:v>
                </c:pt>
                <c:pt idx="2">
                  <c:v>violencia laboral</c:v>
                </c:pt>
                <c:pt idx="3">
                  <c:v>otros</c:v>
                </c:pt>
              </c:strCache>
            </c:strRef>
          </c:cat>
          <c:val>
            <c:numRef>
              <c:f>'Motivo de Consulta'!$C$3:$C$6</c:f>
              <c:numCache>
                <c:formatCode>General</c:formatCode>
                <c:ptCount val="4"/>
                <c:pt idx="0">
                  <c:v>39</c:v>
                </c:pt>
                <c:pt idx="1">
                  <c:v>35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91339515866198"/>
          <c:y val="0.23456884391414254"/>
          <c:w val="0.32767029125062963"/>
          <c:h val="0.69136080311536741"/>
        </c:manualLayout>
      </c:layout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Edades!$B$2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chemeClr val="bg1"/>
              </a:solidFill>
            </a:ln>
          </c:spPr>
          <c:explosion val="25"/>
          <c:dPt>
            <c:idx val="0"/>
            <c:spPr>
              <a:solidFill>
                <a:srgbClr val="0070C0"/>
              </a:solidFill>
              <a:ln w="3810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FF3300"/>
              </a:solidFill>
              <a:ln w="3810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rgbClr val="00CC00"/>
              </a:solidFill>
              <a:ln w="3810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9933FF"/>
              </a:solidFill>
              <a:ln w="38100">
                <a:solidFill>
                  <a:schemeClr val="bg1"/>
                </a:solidFill>
              </a:ln>
            </c:spPr>
          </c:dPt>
          <c:dLbls>
            <c:spPr>
              <a:noFill/>
              <a:ln w="25400">
                <a:noFill/>
              </a:ln>
            </c:spPr>
            <c:showPercent val="1"/>
            <c:showLeaderLines val="1"/>
          </c:dLbls>
          <c:cat>
            <c:strRef>
              <c:f>Edades!$A$3:$A$6</c:f>
              <c:strCache>
                <c:ptCount val="4"/>
                <c:pt idx="0">
                  <c:v>18-27</c:v>
                </c:pt>
                <c:pt idx="1">
                  <c:v>28-37</c:v>
                </c:pt>
                <c:pt idx="2">
                  <c:v>38-47</c:v>
                </c:pt>
                <c:pt idx="3">
                  <c:v>&gt;=48</c:v>
                </c:pt>
              </c:strCache>
            </c:strRef>
          </c:cat>
          <c:val>
            <c:numRef>
              <c:f>Edades!$B$3:$B$6</c:f>
              <c:numCache>
                <c:formatCode>General</c:formatCode>
                <c:ptCount val="4"/>
                <c:pt idx="0">
                  <c:v>39</c:v>
                </c:pt>
                <c:pt idx="1">
                  <c:v>29</c:v>
                </c:pt>
                <c:pt idx="2">
                  <c:v>25</c:v>
                </c:pt>
                <c:pt idx="3">
                  <c:v>11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378125233177514"/>
          <c:y val="0.37444933920704848"/>
          <c:w val="0.14209133882181377"/>
          <c:h val="0.42290748898678415"/>
        </c:manualLayout>
      </c:layout>
    </c:legend>
    <c:plotVisOnly val="1"/>
    <c:dispBlanksAs val="zero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Edades!$C$2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chemeClr val="bg1"/>
              </a:solidFill>
            </a:ln>
          </c:spPr>
          <c:explosion val="25"/>
          <c:dPt>
            <c:idx val="0"/>
            <c:spPr>
              <a:solidFill>
                <a:srgbClr val="0070C0"/>
              </a:solidFill>
              <a:ln w="3810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FF3300"/>
              </a:solidFill>
              <a:ln w="3810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rgbClr val="00CC00"/>
              </a:solidFill>
              <a:ln w="3810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9933FF"/>
              </a:solidFill>
              <a:ln w="38100">
                <a:solidFill>
                  <a:schemeClr val="bg1"/>
                </a:solidFill>
              </a:ln>
            </c:spPr>
          </c:dPt>
          <c:dLbls>
            <c:spPr>
              <a:noFill/>
              <a:ln w="25400">
                <a:noFill/>
              </a:ln>
            </c:spPr>
            <c:showPercent val="1"/>
            <c:showLeaderLines val="1"/>
          </c:dLbls>
          <c:cat>
            <c:strRef>
              <c:f>Edades!$A$3:$A$6</c:f>
              <c:strCache>
                <c:ptCount val="4"/>
                <c:pt idx="0">
                  <c:v>18-27</c:v>
                </c:pt>
                <c:pt idx="1">
                  <c:v>28-37</c:v>
                </c:pt>
                <c:pt idx="2">
                  <c:v>38-47</c:v>
                </c:pt>
                <c:pt idx="3">
                  <c:v>&gt;=48</c:v>
                </c:pt>
              </c:strCache>
            </c:strRef>
          </c:cat>
          <c:val>
            <c:numRef>
              <c:f>Edades!$C$3:$C$6</c:f>
              <c:numCache>
                <c:formatCode>General</c:formatCode>
                <c:ptCount val="4"/>
                <c:pt idx="0">
                  <c:v>16</c:v>
                </c:pt>
                <c:pt idx="1">
                  <c:v>23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378125233177514"/>
          <c:y val="0.37444933920704848"/>
          <c:w val="0.14209133882181377"/>
          <c:h val="0.42290748898678415"/>
        </c:manualLayout>
      </c:layout>
    </c:legend>
    <c:plotVisOnly val="1"/>
    <c:dispBlanksAs val="zero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16"/>
  <c:chart>
    <c:title>
      <c:tx>
        <c:rich>
          <a:bodyPr/>
          <a:lstStyle/>
          <a:p>
            <a:pPr>
              <a:defRPr/>
            </a:pPr>
            <a:r>
              <a:rPr lang="es-AR"/>
              <a:t>Vínculo con el Agresor</a:t>
            </a:r>
          </a:p>
        </c:rich>
      </c:tx>
      <c:layout/>
      <c:spPr>
        <a:noFill/>
        <a:ln w="25400">
          <a:noFill/>
        </a:ln>
      </c:sp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7.6586515089188886E-2"/>
          <c:y val="0.16"/>
          <c:w val="0.76805333703729428"/>
          <c:h val="0.62571428571428567"/>
        </c:manualLayout>
      </c:layout>
      <c:bar3DChart>
        <c:barDir val="col"/>
        <c:grouping val="clustered"/>
        <c:ser>
          <c:idx val="0"/>
          <c:order val="0"/>
          <c:tx>
            <c:strRef>
              <c:f>'Vínculo con el Agresor'!$B$2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'Vínculo con el Agresor'!$A$3:$A$7</c:f>
              <c:strCache>
                <c:ptCount val="5"/>
                <c:pt idx="0">
                  <c:v>Casada</c:v>
                </c:pt>
                <c:pt idx="1">
                  <c:v>Concubina</c:v>
                </c:pt>
                <c:pt idx="2">
                  <c:v>ex marido</c:v>
                </c:pt>
                <c:pt idx="3">
                  <c:v>Sin datos</c:v>
                </c:pt>
                <c:pt idx="4">
                  <c:v>Noviazgo/ otros vinculos</c:v>
                </c:pt>
              </c:strCache>
            </c:strRef>
          </c:cat>
          <c:val>
            <c:numRef>
              <c:f>'Vínculo con el Agresor'!$B$3:$B$7</c:f>
              <c:numCache>
                <c:formatCode>General</c:formatCode>
                <c:ptCount val="5"/>
                <c:pt idx="0">
                  <c:v>36</c:v>
                </c:pt>
                <c:pt idx="1">
                  <c:v>42</c:v>
                </c:pt>
                <c:pt idx="2">
                  <c:v>19</c:v>
                </c:pt>
                <c:pt idx="3">
                  <c:v>1</c:v>
                </c:pt>
                <c:pt idx="4">
                  <c:v>14</c:v>
                </c:pt>
              </c:numCache>
            </c:numRef>
          </c:val>
        </c:ser>
        <c:ser>
          <c:idx val="1"/>
          <c:order val="1"/>
          <c:tx>
            <c:strRef>
              <c:f>'Vínculo con el Agresor'!$C$2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'Vínculo con el Agresor'!$A$3:$A$7</c:f>
              <c:strCache>
                <c:ptCount val="5"/>
                <c:pt idx="0">
                  <c:v>Casada</c:v>
                </c:pt>
                <c:pt idx="1">
                  <c:v>Concubina</c:v>
                </c:pt>
                <c:pt idx="2">
                  <c:v>ex marido</c:v>
                </c:pt>
                <c:pt idx="3">
                  <c:v>Sin datos</c:v>
                </c:pt>
                <c:pt idx="4">
                  <c:v>Noviazgo/ otros vinculos</c:v>
                </c:pt>
              </c:strCache>
            </c:strRef>
          </c:cat>
          <c:val>
            <c:numRef>
              <c:f>'Vínculo con el Agresor'!$C$3:$C$7</c:f>
              <c:numCache>
                <c:formatCode>General</c:formatCode>
                <c:ptCount val="5"/>
                <c:pt idx="0">
                  <c:v>12</c:v>
                </c:pt>
                <c:pt idx="1">
                  <c:v>22</c:v>
                </c:pt>
                <c:pt idx="2">
                  <c:v>14</c:v>
                </c:pt>
                <c:pt idx="3">
                  <c:v>1</c:v>
                </c:pt>
                <c:pt idx="4">
                  <c:v>15</c:v>
                </c:pt>
              </c:numCache>
            </c:numRef>
          </c:val>
        </c:ser>
        <c:shape val="box"/>
        <c:axId val="62794368"/>
        <c:axId val="62796160"/>
        <c:axId val="0"/>
      </c:bar3DChart>
      <c:catAx>
        <c:axId val="62794368"/>
        <c:scaling>
          <c:orientation val="minMax"/>
        </c:scaling>
        <c:axPos val="b"/>
        <c:numFmt formatCode="General" sourceLinked="1"/>
        <c:tickLblPos val="nextTo"/>
        <c:crossAx val="62796160"/>
        <c:crosses val="autoZero"/>
        <c:auto val="1"/>
        <c:lblAlgn val="ctr"/>
        <c:lblOffset val="100"/>
      </c:catAx>
      <c:valAx>
        <c:axId val="62796160"/>
        <c:scaling>
          <c:orientation val="minMax"/>
        </c:scaling>
        <c:axPos val="l"/>
        <c:majorGridlines/>
        <c:numFmt formatCode="General" sourceLinked="1"/>
        <c:tickLblPos val="nextTo"/>
        <c:crossAx val="62794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08627201675326"/>
          <c:y val="0.48857142857142855"/>
          <c:w val="0.10722112112486444"/>
          <c:h val="0.13714285714285715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layout/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4043583535108958"/>
          <c:y val="0.23841059602649006"/>
          <c:w val="0.64891041162227603"/>
          <c:h val="0.55298013245033117"/>
        </c:manualLayout>
      </c:layout>
      <c:pie3DChart>
        <c:varyColors val="1"/>
        <c:ser>
          <c:idx val="0"/>
          <c:order val="0"/>
          <c:tx>
            <c:strRef>
              <c:f>'Vínculo con el Agresor'!$B$2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1">
                  <a:lumMod val="75000"/>
                </a:schemeClr>
              </a:solidFill>
              <a:ln w="3810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FF3300"/>
              </a:solidFill>
              <a:ln w="3810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rgbClr val="00CC00"/>
              </a:solidFill>
              <a:ln w="3810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9933FF"/>
              </a:solidFill>
              <a:ln w="3810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rgbClr val="00B0F0"/>
              </a:solidFill>
              <a:ln w="38100">
                <a:solidFill>
                  <a:schemeClr val="bg1"/>
                </a:solidFill>
              </a:ln>
            </c:spPr>
          </c:dPt>
          <c:dLbls>
            <c:spPr>
              <a:noFill/>
              <a:ln w="25400">
                <a:noFill/>
              </a:ln>
            </c:spPr>
            <c:dLblPos val="bestFit"/>
            <c:showPercent val="1"/>
            <c:showLeaderLines val="1"/>
          </c:dLbls>
          <c:cat>
            <c:strRef>
              <c:f>'Vínculo con el Agresor'!$A$3:$A$7</c:f>
              <c:strCache>
                <c:ptCount val="5"/>
                <c:pt idx="0">
                  <c:v>Casada</c:v>
                </c:pt>
                <c:pt idx="1">
                  <c:v>Concubina</c:v>
                </c:pt>
                <c:pt idx="2">
                  <c:v>ex marido</c:v>
                </c:pt>
                <c:pt idx="3">
                  <c:v>Sin datos</c:v>
                </c:pt>
                <c:pt idx="4">
                  <c:v>Noviazgo/ otros vinculos</c:v>
                </c:pt>
              </c:strCache>
            </c:strRef>
          </c:cat>
          <c:val>
            <c:numRef>
              <c:f>'Vínculo con el Agresor'!$B$3:$B$7</c:f>
              <c:numCache>
                <c:formatCode>General</c:formatCode>
                <c:ptCount val="5"/>
                <c:pt idx="0">
                  <c:v>36</c:v>
                </c:pt>
                <c:pt idx="1">
                  <c:v>42</c:v>
                </c:pt>
                <c:pt idx="2">
                  <c:v>19</c:v>
                </c:pt>
                <c:pt idx="3">
                  <c:v>1</c:v>
                </c:pt>
                <c:pt idx="4">
                  <c:v>14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23486682808714"/>
          <c:y val="0.35761589403973509"/>
          <c:w val="0.25907990314769974"/>
          <c:h val="0.615894039735099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AR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layout/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1662495157154191"/>
          <c:y val="0.25954246843404927"/>
          <c:w val="0.54408127371457038"/>
          <c:h val="0.51526813586171549"/>
        </c:manualLayout>
      </c:layout>
      <c:pie3DChart>
        <c:varyColors val="1"/>
        <c:ser>
          <c:idx val="0"/>
          <c:order val="0"/>
          <c:tx>
            <c:strRef>
              <c:f>'Vínculo con el Agresor'!$C$2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1">
                  <a:lumMod val="75000"/>
                </a:schemeClr>
              </a:solidFill>
              <a:ln w="3810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FF3300"/>
              </a:solidFill>
              <a:ln w="3810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rgbClr val="00CC00"/>
              </a:solidFill>
              <a:ln w="3810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9933FF"/>
              </a:solidFill>
              <a:ln w="3810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rgbClr val="00B0F0"/>
              </a:solidFill>
              <a:ln w="38100">
                <a:solidFill>
                  <a:schemeClr val="bg1"/>
                </a:solidFill>
              </a:ln>
            </c:spPr>
          </c:dPt>
          <c:dLbls>
            <c:spPr>
              <a:noFill/>
              <a:ln w="25400">
                <a:noFill/>
              </a:ln>
            </c:spPr>
            <c:dLblPos val="bestFit"/>
            <c:showPercent val="1"/>
            <c:showLeaderLines val="1"/>
          </c:dLbls>
          <c:cat>
            <c:strRef>
              <c:f>'Vínculo con el Agresor'!$A$3:$A$7</c:f>
              <c:strCache>
                <c:ptCount val="5"/>
                <c:pt idx="0">
                  <c:v>Casada</c:v>
                </c:pt>
                <c:pt idx="1">
                  <c:v>Concubina</c:v>
                </c:pt>
                <c:pt idx="2">
                  <c:v>ex marido</c:v>
                </c:pt>
                <c:pt idx="3">
                  <c:v>Sin datos</c:v>
                </c:pt>
                <c:pt idx="4">
                  <c:v>Noviazgo/ otros vinculos</c:v>
                </c:pt>
              </c:strCache>
            </c:strRef>
          </c:cat>
          <c:val>
            <c:numRef>
              <c:f>'Vínculo con el Agresor'!$C$3:$C$7</c:f>
              <c:numCache>
                <c:formatCode>General</c:formatCode>
                <c:ptCount val="5"/>
                <c:pt idx="0">
                  <c:v>12</c:v>
                </c:pt>
                <c:pt idx="1">
                  <c:v>22</c:v>
                </c:pt>
                <c:pt idx="2">
                  <c:v>14</c:v>
                </c:pt>
                <c:pt idx="3">
                  <c:v>1</c:v>
                </c:pt>
                <c:pt idx="4">
                  <c:v>15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40390871466264"/>
          <c:y val="0.25954246843404927"/>
          <c:w val="0.26952174207156959"/>
          <c:h val="0.70992498718725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AR"/>
        </a:p>
      </c:txPr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16"/>
  <c:chart>
    <c:title>
      <c:tx>
        <c:rich>
          <a:bodyPr/>
          <a:lstStyle/>
          <a:p>
            <a:pPr>
              <a:defRPr/>
            </a:pPr>
            <a:r>
              <a:rPr lang="es-AR"/>
              <a:t>Exposición Policial</a:t>
            </a:r>
          </a:p>
        </c:rich>
      </c:tx>
      <c:layout/>
      <c:spPr>
        <a:noFill/>
        <a:ln w="25400">
          <a:noFill/>
        </a:ln>
      </c:sp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'Exposición Policial'!$B$2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'Exposición Policial'!$A$3:$A$5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sin datos</c:v>
                </c:pt>
              </c:strCache>
            </c:strRef>
          </c:cat>
          <c:val>
            <c:numRef>
              <c:f>'Exposición Policial'!$B$3:$B$5</c:f>
              <c:numCache>
                <c:formatCode>General</c:formatCode>
                <c:ptCount val="3"/>
                <c:pt idx="0">
                  <c:v>32</c:v>
                </c:pt>
                <c:pt idx="1">
                  <c:v>76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'Exposición Policial'!$C$2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'Exposición Policial'!$A$3:$A$5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sin datos</c:v>
                </c:pt>
              </c:strCache>
            </c:strRef>
          </c:cat>
          <c:val>
            <c:numRef>
              <c:f>'Exposición Policial'!$C$3:$C$5</c:f>
              <c:numCache>
                <c:formatCode>General</c:formatCode>
                <c:ptCount val="3"/>
                <c:pt idx="0">
                  <c:v>32</c:v>
                </c:pt>
                <c:pt idx="1">
                  <c:v>31</c:v>
                </c:pt>
                <c:pt idx="2">
                  <c:v>2</c:v>
                </c:pt>
              </c:numCache>
            </c:numRef>
          </c:val>
        </c:ser>
        <c:dLbls>
          <c:showVal val="1"/>
        </c:dLbls>
        <c:shape val="box"/>
        <c:axId val="75818880"/>
        <c:axId val="75820416"/>
        <c:axId val="0"/>
      </c:bar3DChart>
      <c:catAx>
        <c:axId val="75818880"/>
        <c:scaling>
          <c:orientation val="minMax"/>
        </c:scaling>
        <c:axPos val="b"/>
        <c:numFmt formatCode="General" sourceLinked="1"/>
        <c:tickLblPos val="nextTo"/>
        <c:crossAx val="75820416"/>
        <c:crosses val="autoZero"/>
        <c:auto val="1"/>
        <c:lblAlgn val="ctr"/>
        <c:lblOffset val="100"/>
      </c:catAx>
      <c:valAx>
        <c:axId val="75820416"/>
        <c:scaling>
          <c:orientation val="minMax"/>
        </c:scaling>
        <c:axPos val="l"/>
        <c:majorGridlines/>
        <c:numFmt formatCode="General" sourceLinked="1"/>
        <c:tickLblPos val="nextTo"/>
        <c:crossAx val="75818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916845533946808"/>
          <c:y val="0.48772096943862886"/>
          <c:w val="0.10208354102282922"/>
          <c:h val="0.16842162973420277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'Exposición Policial'!$B$2</c:f>
              <c:strCache>
                <c:ptCount val="1"/>
                <c:pt idx="0">
                  <c:v>2011</c:v>
                </c:pt>
              </c:strCache>
            </c:strRef>
          </c:tx>
          <c:explosion val="25"/>
          <c:dPt>
            <c:idx val="0"/>
            <c:spPr>
              <a:solidFill>
                <a:srgbClr val="0070C0"/>
              </a:solidFill>
            </c:spPr>
          </c:dPt>
          <c:dPt>
            <c:idx val="1"/>
            <c:spPr>
              <a:solidFill>
                <a:srgbClr val="FF3300"/>
              </a:solidFill>
            </c:spPr>
          </c:dPt>
          <c:dPt>
            <c:idx val="2"/>
            <c:spPr>
              <a:solidFill>
                <a:srgbClr val="00CC00"/>
              </a:solidFill>
            </c:spPr>
          </c:dPt>
          <c:dLbls>
            <c:spPr>
              <a:noFill/>
              <a:ln w="25400">
                <a:noFill/>
              </a:ln>
            </c:spPr>
            <c:showPercent val="1"/>
            <c:showLeaderLines val="1"/>
          </c:dLbls>
          <c:cat>
            <c:strRef>
              <c:f>'Exposición Policial'!$A$3:$A$5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sin datos</c:v>
                </c:pt>
              </c:strCache>
            </c:strRef>
          </c:cat>
          <c:val>
            <c:numRef>
              <c:f>'Exposición Policial'!$B$3:$B$5</c:f>
              <c:numCache>
                <c:formatCode>General</c:formatCode>
                <c:ptCount val="3"/>
                <c:pt idx="0">
                  <c:v>32</c:v>
                </c:pt>
                <c:pt idx="1">
                  <c:v>76</c:v>
                </c:pt>
                <c:pt idx="2">
                  <c:v>4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715877437325909"/>
          <c:y val="0.43333509657835523"/>
          <c:w val="0.1977715877437326"/>
          <c:h val="0.3000012207080921"/>
        </c:manualLayout>
      </c:layout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'Exposición Policial'!$C$2</c:f>
              <c:strCache>
                <c:ptCount val="1"/>
                <c:pt idx="0">
                  <c:v>2012</c:v>
                </c:pt>
              </c:strCache>
            </c:strRef>
          </c:tx>
          <c:explosion val="25"/>
          <c:dPt>
            <c:idx val="0"/>
            <c:explosion val="13"/>
            <c:spPr>
              <a:solidFill>
                <a:srgbClr val="0070C0"/>
              </a:solidFill>
            </c:spPr>
          </c:dPt>
          <c:dPt>
            <c:idx val="1"/>
            <c:explosion val="12"/>
            <c:spPr>
              <a:solidFill>
                <a:srgbClr val="FF3300"/>
              </a:solidFill>
            </c:spPr>
          </c:dPt>
          <c:dPt>
            <c:idx val="2"/>
            <c:explosion val="4"/>
            <c:spPr>
              <a:solidFill>
                <a:srgbClr val="00CC00"/>
              </a:solidFill>
            </c:spPr>
          </c:dPt>
          <c:dLbls>
            <c:spPr>
              <a:noFill/>
              <a:ln w="25400">
                <a:noFill/>
              </a:ln>
            </c:spPr>
            <c:showPercent val="1"/>
            <c:showLeaderLines val="1"/>
          </c:dLbls>
          <c:cat>
            <c:strRef>
              <c:f>'Exposición Policial'!$A$3:$A$5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sin datos</c:v>
                </c:pt>
              </c:strCache>
            </c:strRef>
          </c:cat>
          <c:val>
            <c:numRef>
              <c:f>'Exposición Policial'!$C$3:$C$5</c:f>
              <c:numCache>
                <c:formatCode>General</c:formatCode>
                <c:ptCount val="3"/>
                <c:pt idx="0">
                  <c:v>32</c:v>
                </c:pt>
                <c:pt idx="1">
                  <c:v>31</c:v>
                </c:pt>
                <c:pt idx="2">
                  <c:v>2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715877437325909"/>
          <c:y val="0.43333509657835523"/>
          <c:w val="0.1977715877437326"/>
          <c:h val="0.3000012207080921"/>
        </c:manualLayout>
      </c:layout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</xdr:row>
      <xdr:rowOff>28575</xdr:rowOff>
    </xdr:from>
    <xdr:to>
      <xdr:col>10</xdr:col>
      <xdr:colOff>457200</xdr:colOff>
      <xdr:row>13</xdr:row>
      <xdr:rowOff>104775</xdr:rowOff>
    </xdr:to>
    <xdr:graphicFrame macro="">
      <xdr:nvGraphicFramePr>
        <xdr:cNvPr id="205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15</xdr:row>
      <xdr:rowOff>9525</xdr:rowOff>
    </xdr:from>
    <xdr:to>
      <xdr:col>3</xdr:col>
      <xdr:colOff>1371600</xdr:colOff>
      <xdr:row>26</xdr:row>
      <xdr:rowOff>76200</xdr:rowOff>
    </xdr:to>
    <xdr:graphicFrame macro="">
      <xdr:nvGraphicFramePr>
        <xdr:cNvPr id="205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190500</xdr:colOff>
      <xdr:row>15</xdr:row>
      <xdr:rowOff>9525</xdr:rowOff>
    </xdr:from>
    <xdr:to>
      <xdr:col>8</xdr:col>
      <xdr:colOff>695325</xdr:colOff>
      <xdr:row>26</xdr:row>
      <xdr:rowOff>76200</xdr:rowOff>
    </xdr:to>
    <xdr:graphicFrame macro="">
      <xdr:nvGraphicFramePr>
        <xdr:cNvPr id="2057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161925</xdr:rowOff>
    </xdr:from>
    <xdr:to>
      <xdr:col>9</xdr:col>
      <xdr:colOff>695325</xdr:colOff>
      <xdr:row>15</xdr:row>
      <xdr:rowOff>57150</xdr:rowOff>
    </xdr:to>
    <xdr:graphicFrame macro="">
      <xdr:nvGraphicFramePr>
        <xdr:cNvPr id="615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16</xdr:row>
      <xdr:rowOff>9525</xdr:rowOff>
    </xdr:from>
    <xdr:to>
      <xdr:col>4</xdr:col>
      <xdr:colOff>333375</xdr:colOff>
      <xdr:row>31</xdr:row>
      <xdr:rowOff>28575</xdr:rowOff>
    </xdr:to>
    <xdr:graphicFrame macro="">
      <xdr:nvGraphicFramePr>
        <xdr:cNvPr id="615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723900</xdr:colOff>
      <xdr:row>16</xdr:row>
      <xdr:rowOff>0</xdr:rowOff>
    </xdr:from>
    <xdr:to>
      <xdr:col>9</xdr:col>
      <xdr:colOff>695325</xdr:colOff>
      <xdr:row>29</xdr:row>
      <xdr:rowOff>19050</xdr:rowOff>
    </xdr:to>
    <xdr:graphicFrame macro="">
      <xdr:nvGraphicFramePr>
        <xdr:cNvPr id="6153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</xdr:row>
      <xdr:rowOff>9525</xdr:rowOff>
    </xdr:from>
    <xdr:to>
      <xdr:col>10</xdr:col>
      <xdr:colOff>228600</xdr:colOff>
      <xdr:row>13</xdr:row>
      <xdr:rowOff>85725</xdr:rowOff>
    </xdr:to>
    <xdr:graphicFrame macro="">
      <xdr:nvGraphicFramePr>
        <xdr:cNvPr id="1024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14</xdr:row>
      <xdr:rowOff>57150</xdr:rowOff>
    </xdr:from>
    <xdr:to>
      <xdr:col>3</xdr:col>
      <xdr:colOff>1314450</xdr:colOff>
      <xdr:row>26</xdr:row>
      <xdr:rowOff>57150</xdr:rowOff>
    </xdr:to>
    <xdr:graphicFrame macro="">
      <xdr:nvGraphicFramePr>
        <xdr:cNvPr id="1024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14</xdr:row>
      <xdr:rowOff>47625</xdr:rowOff>
    </xdr:from>
    <xdr:to>
      <xdr:col>9</xdr:col>
      <xdr:colOff>9525</xdr:colOff>
      <xdr:row>26</xdr:row>
      <xdr:rowOff>47625</xdr:rowOff>
    </xdr:to>
    <xdr:graphicFrame macro="">
      <xdr:nvGraphicFramePr>
        <xdr:cNvPr id="10249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9525</xdr:rowOff>
    </xdr:from>
    <xdr:to>
      <xdr:col>10</xdr:col>
      <xdr:colOff>180975</xdr:colOff>
      <xdr:row>12</xdr:row>
      <xdr:rowOff>85725</xdr:rowOff>
    </xdr:to>
    <xdr:graphicFrame macro="">
      <xdr:nvGraphicFramePr>
        <xdr:cNvPr id="1434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13</xdr:row>
      <xdr:rowOff>28575</xdr:rowOff>
    </xdr:from>
    <xdr:to>
      <xdr:col>3</xdr:col>
      <xdr:colOff>1371600</xdr:colOff>
      <xdr:row>25</xdr:row>
      <xdr:rowOff>28575</xdr:rowOff>
    </xdr:to>
    <xdr:graphicFrame macro="">
      <xdr:nvGraphicFramePr>
        <xdr:cNvPr id="1434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13</xdr:row>
      <xdr:rowOff>38100</xdr:rowOff>
    </xdr:from>
    <xdr:to>
      <xdr:col>8</xdr:col>
      <xdr:colOff>514350</xdr:colOff>
      <xdr:row>25</xdr:row>
      <xdr:rowOff>38100</xdr:rowOff>
    </xdr:to>
    <xdr:graphicFrame macro="">
      <xdr:nvGraphicFramePr>
        <xdr:cNvPr id="1434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0</xdr:row>
      <xdr:rowOff>19050</xdr:rowOff>
    </xdr:from>
    <xdr:to>
      <xdr:col>12</xdr:col>
      <xdr:colOff>123825</xdr:colOff>
      <xdr:row>17</xdr:row>
      <xdr:rowOff>142875</xdr:rowOff>
    </xdr:to>
    <xdr:graphicFrame macro="">
      <xdr:nvGraphicFramePr>
        <xdr:cNvPr id="1031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14</xdr:row>
      <xdr:rowOff>171450</xdr:rowOff>
    </xdr:from>
    <xdr:to>
      <xdr:col>3</xdr:col>
      <xdr:colOff>1343025</xdr:colOff>
      <xdr:row>27</xdr:row>
      <xdr:rowOff>9525</xdr:rowOff>
    </xdr:to>
    <xdr:graphicFrame macro="">
      <xdr:nvGraphicFramePr>
        <xdr:cNvPr id="103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18</xdr:row>
      <xdr:rowOff>0</xdr:rowOff>
    </xdr:from>
    <xdr:to>
      <xdr:col>9</xdr:col>
      <xdr:colOff>114300</xdr:colOff>
      <xdr:row>30</xdr:row>
      <xdr:rowOff>28575</xdr:rowOff>
    </xdr:to>
    <xdr:graphicFrame macro="">
      <xdr:nvGraphicFramePr>
        <xdr:cNvPr id="103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6" name="Tabla6" displayName="Tabla6" ref="A2:C6" totalsRowShown="0" headerRowDxfId="0" headerRowBorderDxfId="2" tableBorderDxfId="3" totalsRowBorderDxfId="1">
  <tableColumns count="3">
    <tableColumn id="1" name="Edades" dataDxfId="12"/>
    <tableColumn id="2" name="2011" dataDxfId="11"/>
    <tableColumn id="3" name="2012" dataDxfId="1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2:D7" insertRowShift="1" totalsRowShown="0" headerRowDxfId="6" headerRowBorderDxfId="7">
  <tableColumns count="4">
    <tableColumn id="1" name="Vínculo" dataDxfId="9"/>
    <tableColumn id="2" name="2011" dataDxfId="8"/>
    <tableColumn id="3" name="2012" dataDxfId="5"/>
    <tableColumn id="4" name="Porcentaje del total de casos del 2012 sobre total de casos del 2011" dataDxfId="4">
      <calculatedColumnFormula>(C3)/(B3)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C8" sqref="C8"/>
    </sheetView>
  </sheetViews>
  <sheetFormatPr baseColWidth="10" defaultRowHeight="15"/>
  <cols>
    <col min="4" max="4" width="21.85546875" customWidth="1"/>
  </cols>
  <sheetData>
    <row r="1" spans="1:4">
      <c r="A1" s="6"/>
      <c r="B1" s="37" t="s">
        <v>11</v>
      </c>
      <c r="C1" s="38"/>
    </row>
    <row r="2" spans="1:4" ht="45">
      <c r="A2" s="53" t="s">
        <v>10</v>
      </c>
      <c r="B2" s="54" t="s">
        <v>8</v>
      </c>
      <c r="C2" s="55" t="s">
        <v>9</v>
      </c>
      <c r="D2" s="39" t="s">
        <v>21</v>
      </c>
    </row>
    <row r="3" spans="1:4">
      <c r="A3" s="44" t="s">
        <v>3</v>
      </c>
      <c r="B3" s="44">
        <v>39</v>
      </c>
      <c r="C3" s="44">
        <v>16</v>
      </c>
      <c r="D3" s="40">
        <f>(C3)/(B3)</f>
        <v>0.41025641025641024</v>
      </c>
    </row>
    <row r="4" spans="1:4">
      <c r="A4" s="33" t="s">
        <v>4</v>
      </c>
      <c r="B4" s="8">
        <v>29</v>
      </c>
      <c r="C4" s="7">
        <v>23</v>
      </c>
      <c r="D4" s="41">
        <f>(C4)/(B4)</f>
        <v>0.7931034482758621</v>
      </c>
    </row>
    <row r="5" spans="1:4">
      <c r="A5" s="44" t="s">
        <v>5</v>
      </c>
      <c r="B5" s="44">
        <v>25</v>
      </c>
      <c r="C5" s="44">
        <v>12</v>
      </c>
      <c r="D5" s="40">
        <f>(C5)/(B5)</f>
        <v>0.48</v>
      </c>
    </row>
    <row r="6" spans="1:4">
      <c r="A6" s="34" t="s">
        <v>6</v>
      </c>
      <c r="B6" s="9">
        <v>11</v>
      </c>
      <c r="C6" s="10">
        <v>10</v>
      </c>
      <c r="D6" s="41">
        <f>(C6)/(B6)</f>
        <v>0.90909090909090906</v>
      </c>
    </row>
    <row r="7" spans="1:4">
      <c r="A7" s="42" t="s">
        <v>7</v>
      </c>
      <c r="B7" s="43">
        <f>SUM(B3:B6)</f>
        <v>104</v>
      </c>
      <c r="C7" s="44">
        <f>SUM(C3:C6)</f>
        <v>61</v>
      </c>
      <c r="D7" s="13">
        <f>(C7)/(B7)</f>
        <v>0.58653846153846156</v>
      </c>
    </row>
  </sheetData>
  <mergeCells count="1">
    <mergeCell ref="B1:C1"/>
  </mergeCells>
  <phoneticPr fontId="6" type="noConversion"/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12" sqref="D12"/>
    </sheetView>
  </sheetViews>
  <sheetFormatPr baseColWidth="10" defaultRowHeight="15"/>
  <cols>
    <col min="4" max="4" width="22.7109375" customWidth="1"/>
  </cols>
  <sheetData>
    <row r="1" spans="1:4" ht="12" customHeight="1">
      <c r="B1" s="48" t="s">
        <v>11</v>
      </c>
      <c r="C1" s="49"/>
    </row>
    <row r="2" spans="1:4" ht="45">
      <c r="A2" s="24" t="s">
        <v>12</v>
      </c>
      <c r="B2" s="24" t="s">
        <v>8</v>
      </c>
      <c r="C2" s="24" t="s">
        <v>9</v>
      </c>
      <c r="D2" s="47" t="s">
        <v>21</v>
      </c>
    </row>
    <row r="3" spans="1:4">
      <c r="A3" s="16" t="s">
        <v>0</v>
      </c>
      <c r="B3" s="16">
        <v>36</v>
      </c>
      <c r="C3" s="16">
        <v>12</v>
      </c>
      <c r="D3" s="51">
        <f>(C3)/(B3)</f>
        <v>0.33333333333333331</v>
      </c>
    </row>
    <row r="4" spans="1:4">
      <c r="A4" s="3" t="s">
        <v>1</v>
      </c>
      <c r="B4" s="1">
        <v>42</v>
      </c>
      <c r="C4" s="1">
        <v>22</v>
      </c>
      <c r="D4" s="52">
        <f>(C4)/(B4)</f>
        <v>0.52380952380952384</v>
      </c>
    </row>
    <row r="5" spans="1:4" ht="21.75" customHeight="1">
      <c r="A5" s="16" t="s">
        <v>2</v>
      </c>
      <c r="B5" s="16">
        <v>19</v>
      </c>
      <c r="C5" s="16">
        <v>14</v>
      </c>
      <c r="D5" s="51">
        <f>(C5)/(B5)</f>
        <v>0.73684210526315785</v>
      </c>
    </row>
    <row r="6" spans="1:4">
      <c r="A6" s="36" t="s">
        <v>24</v>
      </c>
      <c r="B6" s="1">
        <v>1</v>
      </c>
      <c r="C6" s="1">
        <v>1</v>
      </c>
      <c r="D6" s="52">
        <f>(C6)/(B6)</f>
        <v>1</v>
      </c>
    </row>
    <row r="7" spans="1:4" ht="26.25" customHeight="1">
      <c r="A7" s="50" t="s">
        <v>23</v>
      </c>
      <c r="B7" s="16">
        <v>14</v>
      </c>
      <c r="C7" s="16">
        <v>15</v>
      </c>
      <c r="D7" s="51">
        <f>(C7)/(B7)</f>
        <v>1.0714285714285714</v>
      </c>
    </row>
    <row r="8" spans="1:4">
      <c r="A8" s="4" t="s">
        <v>7</v>
      </c>
      <c r="B8" s="2">
        <f>SUM(B3:B7)</f>
        <v>112</v>
      </c>
      <c r="C8" s="2">
        <f>SUM(C3:C7)</f>
        <v>64</v>
      </c>
    </row>
  </sheetData>
  <mergeCells count="1">
    <mergeCell ref="B1:C1"/>
  </mergeCells>
  <phoneticPr fontId="6" type="noConversion"/>
  <pageMargins left="0.7" right="0.7" top="0.75" bottom="0.75" header="0.3" footer="0.3"/>
  <pageSetup orientation="portrait" horizontalDpi="360" verticalDpi="36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2" sqref="B2"/>
    </sheetView>
  </sheetViews>
  <sheetFormatPr baseColWidth="10" defaultRowHeight="15"/>
  <cols>
    <col min="4" max="4" width="21.140625" customWidth="1"/>
  </cols>
  <sheetData>
    <row r="1" spans="1:4">
      <c r="B1" s="45" t="s">
        <v>16</v>
      </c>
      <c r="C1" s="46"/>
    </row>
    <row r="2" spans="1:4" ht="42.75" customHeight="1">
      <c r="A2" s="14"/>
      <c r="B2" s="24">
        <v>2011</v>
      </c>
      <c r="C2" s="25">
        <v>2012</v>
      </c>
      <c r="D2" s="12" t="s">
        <v>21</v>
      </c>
    </row>
    <row r="3" spans="1:4">
      <c r="A3" s="16" t="s">
        <v>13</v>
      </c>
      <c r="B3" s="11">
        <v>32</v>
      </c>
      <c r="C3" s="11">
        <v>32</v>
      </c>
      <c r="D3" s="18">
        <f>(C3)/(B3)</f>
        <v>1</v>
      </c>
    </row>
    <row r="4" spans="1:4">
      <c r="A4" s="17" t="s">
        <v>14</v>
      </c>
      <c r="B4" s="5">
        <v>76</v>
      </c>
      <c r="C4" s="5">
        <v>31</v>
      </c>
      <c r="D4" s="19">
        <f>(C4)/(B4)</f>
        <v>0.40789473684210525</v>
      </c>
    </row>
    <row r="5" spans="1:4">
      <c r="A5" s="16" t="s">
        <v>15</v>
      </c>
      <c r="B5" s="11">
        <v>4</v>
      </c>
      <c r="C5" s="11">
        <v>2</v>
      </c>
      <c r="D5" s="21">
        <f>(C5)/(B5)</f>
        <v>0.5</v>
      </c>
    </row>
    <row r="6" spans="1:4">
      <c r="A6" s="4" t="s">
        <v>7</v>
      </c>
      <c r="B6" s="5">
        <f>SUM(B3:B5)</f>
        <v>112</v>
      </c>
      <c r="C6" s="20">
        <f>SUM(C3:C5)</f>
        <v>65</v>
      </c>
      <c r="D6" s="23"/>
    </row>
    <row r="7" spans="1:4">
      <c r="D7" s="22"/>
    </row>
  </sheetData>
  <mergeCells count="1">
    <mergeCell ref="B1:C1"/>
  </mergeCells>
  <phoneticPr fontId="6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A3" sqref="A3"/>
    </sheetView>
  </sheetViews>
  <sheetFormatPr baseColWidth="10" defaultRowHeight="15"/>
  <cols>
    <col min="2" max="2" width="11.85546875" bestFit="1" customWidth="1"/>
    <col min="4" max="4" width="21.85546875" customWidth="1"/>
  </cols>
  <sheetData>
    <row r="1" spans="1:4">
      <c r="B1" s="45" t="s">
        <v>16</v>
      </c>
      <c r="C1" s="46"/>
    </row>
    <row r="2" spans="1:4" ht="45">
      <c r="A2" s="25"/>
      <c r="B2" s="25">
        <v>2011</v>
      </c>
      <c r="C2" s="24">
        <v>2012</v>
      </c>
      <c r="D2" s="26" t="s">
        <v>21</v>
      </c>
    </row>
    <row r="3" spans="1:4">
      <c r="A3" s="16" t="s">
        <v>13</v>
      </c>
      <c r="B3" s="15">
        <v>52</v>
      </c>
      <c r="C3" s="15">
        <v>27</v>
      </c>
      <c r="D3" s="18">
        <f>(C3)/(B3)</f>
        <v>0.51923076923076927</v>
      </c>
    </row>
    <row r="4" spans="1:4">
      <c r="A4" s="17" t="s">
        <v>14</v>
      </c>
      <c r="B4" s="1">
        <v>56</v>
      </c>
      <c r="C4" s="1">
        <v>38</v>
      </c>
      <c r="D4" s="19">
        <f>(C4)/(B4)</f>
        <v>0.6785714285714286</v>
      </c>
    </row>
    <row r="5" spans="1:4">
      <c r="A5" s="16" t="s">
        <v>15</v>
      </c>
      <c r="B5" s="15">
        <v>14</v>
      </c>
      <c r="C5" s="15">
        <v>0</v>
      </c>
      <c r="D5" s="21">
        <f>(C5)/(B5)</f>
        <v>0</v>
      </c>
    </row>
    <row r="6" spans="1:4">
      <c r="A6" s="4" t="s">
        <v>7</v>
      </c>
      <c r="B6" s="1">
        <f>SUM(B3:B5)</f>
        <v>122</v>
      </c>
      <c r="C6" s="27">
        <f>SUM(C3:C5)</f>
        <v>65</v>
      </c>
      <c r="D6" s="28"/>
    </row>
  </sheetData>
  <mergeCells count="1">
    <mergeCell ref="B1:C1"/>
  </mergeCells>
  <phoneticPr fontId="6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E18" sqref="E18"/>
    </sheetView>
  </sheetViews>
  <sheetFormatPr baseColWidth="10" defaultRowHeight="15"/>
  <cols>
    <col min="1" max="1" width="19.5703125" bestFit="1" customWidth="1"/>
    <col min="4" max="4" width="22.42578125" customWidth="1"/>
  </cols>
  <sheetData>
    <row r="1" spans="1:4">
      <c r="B1" s="45" t="s">
        <v>16</v>
      </c>
      <c r="C1" s="46"/>
    </row>
    <row r="2" spans="1:4" ht="45">
      <c r="A2" s="24" t="s">
        <v>22</v>
      </c>
      <c r="B2" s="32">
        <v>2011</v>
      </c>
      <c r="C2" s="32">
        <v>2012</v>
      </c>
      <c r="D2" s="12" t="s">
        <v>21</v>
      </c>
    </row>
    <row r="3" spans="1:4">
      <c r="A3" s="16" t="s">
        <v>17</v>
      </c>
      <c r="B3" s="35">
        <v>64</v>
      </c>
      <c r="C3" s="30">
        <v>39</v>
      </c>
      <c r="D3" s="31">
        <f>(C3/B3)</f>
        <v>0.609375</v>
      </c>
    </row>
    <row r="4" spans="1:4">
      <c r="A4" s="17" t="s">
        <v>18</v>
      </c>
      <c r="B4" s="29">
        <v>57</v>
      </c>
      <c r="C4" s="29">
        <v>35</v>
      </c>
      <c r="D4" s="19">
        <f>(C4/B4)</f>
        <v>0.61403508771929827</v>
      </c>
    </row>
    <row r="5" spans="1:4">
      <c r="A5" s="16" t="s">
        <v>19</v>
      </c>
      <c r="B5" s="30">
        <v>5</v>
      </c>
      <c r="C5" s="30">
        <v>5</v>
      </c>
      <c r="D5" s="31">
        <f>(C5/B5)</f>
        <v>1</v>
      </c>
    </row>
    <row r="6" spans="1:4">
      <c r="A6" s="16" t="s">
        <v>20</v>
      </c>
      <c r="B6" s="30">
        <v>13</v>
      </c>
      <c r="C6" s="30">
        <v>1</v>
      </c>
      <c r="D6" s="31">
        <f>(C6/B6)</f>
        <v>7.6923076923076927E-2</v>
      </c>
    </row>
    <row r="7" spans="1:4">
      <c r="A7" s="4" t="s">
        <v>7</v>
      </c>
      <c r="B7" s="1">
        <f>SUM(B3:B6)</f>
        <v>139</v>
      </c>
      <c r="C7" s="1">
        <f>SUM(C3:C6)</f>
        <v>80</v>
      </c>
    </row>
  </sheetData>
  <mergeCells count="1">
    <mergeCell ref="B1:C1"/>
  </mergeCells>
  <phoneticPr fontId="6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Edades</vt:lpstr>
      <vt:lpstr>Vínculo con el Agresor</vt:lpstr>
      <vt:lpstr>Exposición Policial</vt:lpstr>
      <vt:lpstr>Denuncia Jucicial</vt:lpstr>
      <vt:lpstr>Motivo de Consulta</vt:lpstr>
    </vt:vector>
  </TitlesOfParts>
  <Company>Sony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cp:lastPrinted>2012-05-19T13:19:41Z</cp:lastPrinted>
  <dcterms:created xsi:type="dcterms:W3CDTF">2012-05-22T14:06:29Z</dcterms:created>
  <dcterms:modified xsi:type="dcterms:W3CDTF">2012-05-28T04:55:04Z</dcterms:modified>
</cp:coreProperties>
</file>